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pport\Desktop\Сессии СНД 2020 год\46-я сессия СНД\"/>
    </mc:Choice>
  </mc:AlternateContent>
  <bookViews>
    <workbookView xWindow="480" yWindow="765" windowWidth="19410" windowHeight="9315"/>
  </bookViews>
  <sheets>
    <sheet name="Лист 1" sheetId="4" r:id="rId1"/>
    <sheet name="Лист3" sheetId="3" r:id="rId2"/>
  </sheets>
  <definedNames>
    <definedName name="_xlnm.Print_Area" localSheetId="0">'Лист 1'!$A$1:$F$50</definedName>
  </definedNames>
  <calcPr calcId="162913"/>
</workbook>
</file>

<file path=xl/calcChain.xml><?xml version="1.0" encoding="utf-8"?>
<calcChain xmlns="http://schemas.openxmlformats.org/spreadsheetml/2006/main">
  <c r="F42" i="4" l="1"/>
  <c r="F40" i="4"/>
  <c r="F38" i="4"/>
  <c r="F35" i="4"/>
  <c r="F33" i="4"/>
  <c r="F29" i="4"/>
  <c r="F27" i="4"/>
  <c r="F25" i="4"/>
  <c r="F23" i="4"/>
  <c r="F21" i="4"/>
  <c r="F19" i="4"/>
  <c r="F14" i="4"/>
  <c r="F12" i="4"/>
  <c r="F10" i="4"/>
  <c r="F8" i="4"/>
  <c r="F6" i="4"/>
  <c r="F45" i="4" l="1"/>
  <c r="E40" i="4"/>
  <c r="E33" i="4"/>
  <c r="E35" i="4"/>
  <c r="E29" i="4"/>
  <c r="E14" i="4" l="1"/>
  <c r="E10" i="4"/>
  <c r="E27" i="4" l="1"/>
  <c r="E12" i="4" l="1"/>
  <c r="E42" i="4" l="1"/>
  <c r="E38" i="4" l="1"/>
  <c r="E25" i="4"/>
  <c r="E23" i="4"/>
  <c r="E21" i="4"/>
  <c r="E19" i="4"/>
  <c r="E8" i="4"/>
  <c r="E6" i="4"/>
  <c r="E45" i="4" l="1"/>
</calcChain>
</file>

<file path=xl/sharedStrings.xml><?xml version="1.0" encoding="utf-8"?>
<sst xmlns="http://schemas.openxmlformats.org/spreadsheetml/2006/main" count="81" uniqueCount="65">
  <si>
    <t>тысяч рублей</t>
  </si>
  <si>
    <t>Наименование программы</t>
  </si>
  <si>
    <t>Управление образования администрации МО "Гиагинский район"</t>
  </si>
  <si>
    <t>Управление  культуры администрации МО "Гиагинский район"</t>
  </si>
  <si>
    <t xml:space="preserve"> Администрация МО "Гиагинский район"</t>
  </si>
  <si>
    <t>Управление финансов администрации МО "Гиагинский район"</t>
  </si>
  <si>
    <t>7.</t>
  </si>
  <si>
    <t>№    п/п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</si>
  <si>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</si>
  <si>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</si>
  <si>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</si>
  <si>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</si>
  <si>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</si>
  <si>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</si>
  <si>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</si>
  <si>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</si>
  <si>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</si>
  <si>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</si>
  <si>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Управление культуры администрации МО "Гиагинский район"</t>
  </si>
  <si>
    <t>Администрация МО "Гиагинский район"</t>
  </si>
  <si>
    <t>12.</t>
  </si>
  <si>
    <t>13.</t>
  </si>
  <si>
    <t>Всего</t>
  </si>
  <si>
    <t>целевая статья</t>
  </si>
  <si>
    <t>6200000000</t>
  </si>
  <si>
    <t>6Б00000000</t>
  </si>
  <si>
    <t>6Г00000000</t>
  </si>
  <si>
    <t>6Д00000000</t>
  </si>
  <si>
    <t>6И00000000</t>
  </si>
  <si>
    <t>6Л00000000</t>
  </si>
  <si>
    <t>6П00000000</t>
  </si>
  <si>
    <t>6Ц00000000</t>
  </si>
  <si>
    <t>6Ф00000000</t>
  </si>
  <si>
    <t>6300000000</t>
  </si>
  <si>
    <t>6500000000</t>
  </si>
  <si>
    <t>6600000000</t>
  </si>
  <si>
    <t>Муниципальная программа "Капитальный ремонт общего имущества в многоквартирных домах на 2017 - 2019 годы"</t>
  </si>
  <si>
    <t>6С00000000</t>
  </si>
  <si>
    <t>6У00000000</t>
  </si>
  <si>
    <t>6К00000000</t>
  </si>
  <si>
    <t>14.</t>
  </si>
  <si>
    <t xml:space="preserve">Муниципальная программа МО "Гиагинский район" "Развитие образования" </t>
  </si>
  <si>
    <t xml:space="preserve">Муниципальная программа МО "Гиагинский район" Развитие культуры и искусства" </t>
  </si>
  <si>
    <t xml:space="preserve">Муниципальная программа МО "Гиагинский район" "Управление муниципальными финансами" </t>
  </si>
  <si>
    <t xml:space="preserve">Муниципальная программа МО "Гиагинский район" "Энергосбережение и повышение энергетической эффективности" </t>
  </si>
  <si>
    <t xml:space="preserve">Муниципальная программа МО "Гиагинский район" "Развитие молодежной политики" </t>
  </si>
  <si>
    <t xml:space="preserve">Муниципальная программа МО "Гиагинский район" "Доступная среда" </t>
  </si>
  <si>
    <t xml:space="preserve">Муниципальная программа МО "Развитие информатизации"  </t>
  </si>
  <si>
    <t>Муниципальная программа МО "Гиагинский район" "Обеспечение доступным и комфортным жильем  и коммунальными услугами"</t>
  </si>
  <si>
    <t>Е.Деркачева</t>
  </si>
  <si>
    <t>Муниципальная программа МО "Гиагинский район" "Социальная помощь ветеранам Великой Отечественной войны 1941-1945 годов"</t>
  </si>
  <si>
    <t xml:space="preserve">Муниципальная программа МО "Гиагинский район" "Обеспечение безопасности дорожного движения" </t>
  </si>
  <si>
    <t xml:space="preserve">Муниципальная программа "Улучшение демографической ситуации на территории муниципального образования "Гиагинский район" </t>
  </si>
  <si>
    <t>Муниципальная программа МО "Гиагинский район" "Развитие физической культуры и спорта "</t>
  </si>
  <si>
    <t xml:space="preserve">Муниципальная программа МО "Гиагинский район" "Защита населения и территории от чрезвычайных ситуаций природного и техногенного характера, обеспечение пожарной безопасности  и безопасности  людей на водных объектах " </t>
  </si>
  <si>
    <t xml:space="preserve">Муниципальная программа МО "Гиагинский район" "Развитие сельского хозяйства и комплексное развитие сельских территорий" </t>
  </si>
  <si>
    <t>Муниципальная программа МО "Гиагинский район"  "Развитие малого и среднего предпринимательства муниципального образования "Гиагинский район"</t>
  </si>
  <si>
    <t>Код прямого получа-теля</t>
  </si>
  <si>
    <t>15.</t>
  </si>
  <si>
    <t>Прогнозный бюджет на 2022 год</t>
  </si>
  <si>
    <t>Прогнозный бюджет на 2023 год</t>
  </si>
  <si>
    <t xml:space="preserve">Перечень муниципальных программ муниципального образования "Гиагинский район" с распределением бюджетных ассигнований на плановый период 2022 и 2023 годов </t>
  </si>
  <si>
    <t>0</t>
  </si>
  <si>
    <t xml:space="preserve">Управляющая делами Совета народных депутатов муниципального образования  "Гиагинский район"                                                                                           </t>
  </si>
  <si>
    <t>Приложение № 16                                                                                                                                                                                                                                                                     к  решению Совета народных депутатов                                                                                                                                                                                                      муниципального образования "Гиагинский район"                                                                                                                                                                                                                         от "25"декабря 2020 года  № 399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</si>
</sst>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0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/>
    <xf numFmtId="0" fontId="2" fillId="0" borderId="0" xfId="0" applyFont="1"/>
    <xf numFmtId="0" fontId="1" fillId="0" borderId="0" xfId="0" applyFont="1" applyFill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65" fontId="1" fillId="0" borderId="0" xfId="0" applyNumberFormat="1" applyFont="1" applyFill="1" applyBorder="1" applyAlignment="1">
      <alignment horizontal="right" vertical="top" wrapText="1"/>
    </xf>
    <xf numFmtId="166" fontId="0" fillId="0" borderId="0" xfId="0" applyNumberFormat="1"/>
    <xf numFmtId="165" fontId="0" fillId="0" borderId="0" xfId="0" applyNumberFormat="1" applyFont="1"/>
    <xf numFmtId="165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right" vertical="center" wrapText="1"/>
    </xf>
    <xf numFmtId="165" fontId="10" fillId="2" borderId="1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vertical="top" wrapText="1"/>
    </xf>
    <xf numFmtId="165" fontId="3" fillId="0" borderId="0" xfId="0" applyNumberFormat="1" applyFont="1" applyFill="1" applyAlignment="1">
      <alignment horizontal="right" vertical="top" wrapText="1"/>
    </xf>
    <xf numFmtId="0" fontId="16" fillId="0" borderId="0" xfId="0" applyFont="1" applyFill="1" applyAlignment="1">
      <alignment horizontal="right" vertical="top" wrapText="1"/>
    </xf>
    <xf numFmtId="0" fontId="7" fillId="0" borderId="3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view="pageBreakPreview" zoomScale="80" zoomScaleNormal="100" zoomScaleSheetLayoutView="80" workbookViewId="0">
      <selection activeCell="K10" sqref="K10"/>
    </sheetView>
  </sheetViews>
  <sheetFormatPr defaultColWidth="9.140625" defaultRowHeight="15" x14ac:dyDescent="0.25"/>
  <cols>
    <col min="1" max="1" width="5.42578125" style="1" customWidth="1"/>
    <col min="2" max="2" width="69.42578125" style="1" customWidth="1"/>
    <col min="3" max="3" width="16.42578125" style="1" customWidth="1"/>
    <col min="4" max="4" width="25.140625" style="1" hidden="1" customWidth="1"/>
    <col min="5" max="5" width="19.5703125" style="9" customWidth="1"/>
    <col min="6" max="6" width="19.42578125" style="1" customWidth="1"/>
    <col min="7" max="7" width="23.5703125" style="1" customWidth="1"/>
    <col min="8" max="9" width="9.140625" style="1"/>
    <col min="10" max="10" width="8.7109375" style="1" customWidth="1"/>
    <col min="11" max="16384" width="9.140625" style="1"/>
  </cols>
  <sheetData>
    <row r="1" spans="1:8" ht="76.5" customHeight="1" x14ac:dyDescent="0.25">
      <c r="A1" s="2"/>
      <c r="B1" s="38" t="s">
        <v>64</v>
      </c>
      <c r="C1" s="38"/>
      <c r="D1" s="38"/>
      <c r="E1" s="38"/>
      <c r="F1" s="38"/>
      <c r="G1" s="36"/>
      <c r="H1" s="36"/>
    </row>
    <row r="2" spans="1:8" ht="54.75" customHeight="1" x14ac:dyDescent="0.25">
      <c r="A2" s="40" t="s">
        <v>61</v>
      </c>
      <c r="B2" s="40"/>
      <c r="C2" s="40"/>
      <c r="D2" s="40"/>
      <c r="E2" s="40"/>
      <c r="F2" s="40"/>
    </row>
    <row r="3" spans="1:8" ht="21" customHeight="1" x14ac:dyDescent="0.25">
      <c r="A3" s="39" t="s">
        <v>0</v>
      </c>
      <c r="B3" s="39"/>
      <c r="C3" s="39"/>
      <c r="D3" s="39"/>
      <c r="E3" s="39"/>
      <c r="F3" s="39"/>
    </row>
    <row r="4" spans="1:8" ht="15.75" customHeight="1" x14ac:dyDescent="0.25">
      <c r="A4" s="41" t="s">
        <v>7</v>
      </c>
      <c r="B4" s="41" t="s">
        <v>1</v>
      </c>
      <c r="C4" s="41" t="s">
        <v>57</v>
      </c>
      <c r="D4" s="41" t="s">
        <v>23</v>
      </c>
      <c r="E4" s="42" t="s">
        <v>59</v>
      </c>
      <c r="F4" s="42" t="s">
        <v>60</v>
      </c>
    </row>
    <row r="5" spans="1:8" ht="69.75" customHeight="1" x14ac:dyDescent="0.25">
      <c r="A5" s="41"/>
      <c r="B5" s="41"/>
      <c r="C5" s="41"/>
      <c r="D5" s="41"/>
      <c r="E5" s="42"/>
      <c r="F5" s="42"/>
    </row>
    <row r="6" spans="1:8" ht="45" customHeight="1" x14ac:dyDescent="0.25">
      <c r="A6" s="11" t="s">
        <v>8</v>
      </c>
      <c r="B6" s="45" t="s">
        <v>41</v>
      </c>
      <c r="C6" s="45"/>
      <c r="D6" s="12" t="s">
        <v>24</v>
      </c>
      <c r="E6" s="13">
        <f>E7</f>
        <v>441050.2</v>
      </c>
      <c r="F6" s="13">
        <f>F7</f>
        <v>447938.9</v>
      </c>
    </row>
    <row r="7" spans="1:8" ht="35.25" customHeight="1" x14ac:dyDescent="0.25">
      <c r="A7" s="14"/>
      <c r="B7" s="15" t="s">
        <v>2</v>
      </c>
      <c r="C7" s="16">
        <v>905</v>
      </c>
      <c r="D7" s="17"/>
      <c r="E7" s="34">
        <v>441050.2</v>
      </c>
      <c r="F7" s="34">
        <v>447938.9</v>
      </c>
      <c r="G7" s="7"/>
    </row>
    <row r="8" spans="1:8" ht="42.75" customHeight="1" x14ac:dyDescent="0.25">
      <c r="A8" s="11" t="s">
        <v>9</v>
      </c>
      <c r="B8" s="45" t="s">
        <v>42</v>
      </c>
      <c r="C8" s="45"/>
      <c r="D8" s="12" t="s">
        <v>33</v>
      </c>
      <c r="E8" s="19">
        <f>E9</f>
        <v>81840.5</v>
      </c>
      <c r="F8" s="19">
        <f>F9</f>
        <v>80016.5</v>
      </c>
    </row>
    <row r="9" spans="1:8" ht="37.5" x14ac:dyDescent="0.25">
      <c r="A9" s="14"/>
      <c r="B9" s="15" t="s">
        <v>3</v>
      </c>
      <c r="C9" s="16">
        <v>902</v>
      </c>
      <c r="D9" s="17"/>
      <c r="E9" s="34">
        <v>81840.5</v>
      </c>
      <c r="F9" s="34">
        <v>80016.5</v>
      </c>
    </row>
    <row r="10" spans="1:8" ht="52.5" customHeight="1" x14ac:dyDescent="0.25">
      <c r="A10" s="21" t="s">
        <v>10</v>
      </c>
      <c r="B10" s="46" t="s">
        <v>56</v>
      </c>
      <c r="C10" s="47"/>
      <c r="D10" s="20">
        <v>6400000000</v>
      </c>
      <c r="E10" s="19">
        <f>E11</f>
        <v>15</v>
      </c>
      <c r="F10" s="19">
        <f>F11</f>
        <v>15</v>
      </c>
    </row>
    <row r="11" spans="1:8" ht="18.75" x14ac:dyDescent="0.25">
      <c r="A11" s="14"/>
      <c r="B11" s="15" t="s">
        <v>4</v>
      </c>
      <c r="C11" s="16">
        <v>908</v>
      </c>
      <c r="D11" s="17"/>
      <c r="E11" s="18">
        <v>15</v>
      </c>
      <c r="F11" s="18">
        <v>15</v>
      </c>
    </row>
    <row r="12" spans="1:8" ht="49.5" customHeight="1" x14ac:dyDescent="0.25">
      <c r="A12" s="21" t="s">
        <v>11</v>
      </c>
      <c r="B12" s="45" t="s">
        <v>43</v>
      </c>
      <c r="C12" s="45"/>
      <c r="D12" s="12" t="s">
        <v>34</v>
      </c>
      <c r="E12" s="19">
        <f>E13</f>
        <v>20615.300000000003</v>
      </c>
      <c r="F12" s="19">
        <f>F13</f>
        <v>29060.800000000003</v>
      </c>
    </row>
    <row r="13" spans="1:8" ht="37.5" x14ac:dyDescent="0.25">
      <c r="A13" s="14"/>
      <c r="B13" s="22" t="s">
        <v>5</v>
      </c>
      <c r="C13" s="16">
        <v>903</v>
      </c>
      <c r="D13" s="17"/>
      <c r="E13" s="34">
        <v>20615.300000000003</v>
      </c>
      <c r="F13" s="34">
        <v>29060.800000000003</v>
      </c>
    </row>
    <row r="14" spans="1:8" ht="60.75" customHeight="1" x14ac:dyDescent="0.25">
      <c r="A14" s="11" t="s">
        <v>12</v>
      </c>
      <c r="B14" s="48" t="s">
        <v>44</v>
      </c>
      <c r="C14" s="48"/>
      <c r="D14" s="12" t="s">
        <v>35</v>
      </c>
      <c r="E14" s="19">
        <f>E15+E17+E18+E16</f>
        <v>1566.5</v>
      </c>
      <c r="F14" s="19">
        <f>F15+F17+F18+F16</f>
        <v>391.5</v>
      </c>
    </row>
    <row r="15" spans="1:8" ht="14.25" customHeight="1" x14ac:dyDescent="0.25">
      <c r="A15" s="14"/>
      <c r="B15" s="15" t="s">
        <v>4</v>
      </c>
      <c r="C15" s="16">
        <v>908</v>
      </c>
      <c r="D15" s="17"/>
      <c r="E15" s="6">
        <v>15</v>
      </c>
      <c r="F15" s="6">
        <v>15</v>
      </c>
    </row>
    <row r="16" spans="1:8" ht="37.5" hidden="1" customHeight="1" x14ac:dyDescent="0.25">
      <c r="A16" s="14"/>
      <c r="B16" s="15" t="s">
        <v>5</v>
      </c>
      <c r="C16" s="16">
        <v>903</v>
      </c>
      <c r="D16" s="17"/>
      <c r="E16" s="6" t="s">
        <v>62</v>
      </c>
      <c r="F16" s="6">
        <v>0</v>
      </c>
    </row>
    <row r="17" spans="1:6" ht="37.5" x14ac:dyDescent="0.25">
      <c r="A17" s="14"/>
      <c r="B17" s="15" t="s">
        <v>3</v>
      </c>
      <c r="C17" s="16">
        <v>902</v>
      </c>
      <c r="D17" s="17"/>
      <c r="E17" s="6">
        <v>50</v>
      </c>
      <c r="F17" s="6">
        <v>50</v>
      </c>
    </row>
    <row r="18" spans="1:6" ht="37.5" x14ac:dyDescent="0.25">
      <c r="A18" s="14"/>
      <c r="B18" s="15" t="s">
        <v>2</v>
      </c>
      <c r="C18" s="16">
        <v>905</v>
      </c>
      <c r="D18" s="17"/>
      <c r="E18" s="6">
        <v>1501.5</v>
      </c>
      <c r="F18" s="6">
        <v>326.5</v>
      </c>
    </row>
    <row r="19" spans="1:6" ht="41.25" customHeight="1" x14ac:dyDescent="0.25">
      <c r="A19" s="21" t="s">
        <v>13</v>
      </c>
      <c r="B19" s="45" t="s">
        <v>45</v>
      </c>
      <c r="C19" s="45"/>
      <c r="D19" s="12" t="s">
        <v>25</v>
      </c>
      <c r="E19" s="19">
        <f>E20</f>
        <v>100</v>
      </c>
      <c r="F19" s="19">
        <f>F20</f>
        <v>100</v>
      </c>
    </row>
    <row r="20" spans="1:6" ht="18.75" x14ac:dyDescent="0.25">
      <c r="A20" s="23"/>
      <c r="B20" s="15" t="s">
        <v>4</v>
      </c>
      <c r="C20" s="16">
        <v>908</v>
      </c>
      <c r="D20" s="17"/>
      <c r="E20" s="18">
        <v>100</v>
      </c>
      <c r="F20" s="18">
        <v>100</v>
      </c>
    </row>
    <row r="21" spans="1:6" ht="63" customHeight="1" x14ac:dyDescent="0.25">
      <c r="A21" s="21" t="s">
        <v>6</v>
      </c>
      <c r="B21" s="45" t="s">
        <v>53</v>
      </c>
      <c r="C21" s="45"/>
      <c r="D21" s="12" t="s">
        <v>26</v>
      </c>
      <c r="E21" s="19">
        <f>E22</f>
        <v>260</v>
      </c>
      <c r="F21" s="19">
        <f>F22</f>
        <v>260</v>
      </c>
    </row>
    <row r="22" spans="1:6" ht="18.75" x14ac:dyDescent="0.25">
      <c r="A22" s="14"/>
      <c r="B22" s="15" t="s">
        <v>4</v>
      </c>
      <c r="C22" s="16">
        <v>908</v>
      </c>
      <c r="D22" s="17"/>
      <c r="E22" s="18">
        <v>260</v>
      </c>
      <c r="F22" s="18">
        <v>260</v>
      </c>
    </row>
    <row r="23" spans="1:6" ht="69.75" customHeight="1" x14ac:dyDescent="0.25">
      <c r="A23" s="21" t="s">
        <v>14</v>
      </c>
      <c r="B23" s="45" t="s">
        <v>55</v>
      </c>
      <c r="C23" s="45"/>
      <c r="D23" s="24" t="s">
        <v>27</v>
      </c>
      <c r="E23" s="19">
        <f>E24</f>
        <v>482.8</v>
      </c>
      <c r="F23" s="19">
        <f>F24</f>
        <v>476.2</v>
      </c>
    </row>
    <row r="24" spans="1:6" ht="18.75" x14ac:dyDescent="0.25">
      <c r="A24" s="23"/>
      <c r="B24" s="15" t="s">
        <v>4</v>
      </c>
      <c r="C24" s="25">
        <v>908</v>
      </c>
      <c r="D24" s="26"/>
      <c r="E24" s="35">
        <v>482.8</v>
      </c>
      <c r="F24" s="6">
        <v>476.2</v>
      </c>
    </row>
    <row r="25" spans="1:6" ht="82.5" customHeight="1" x14ac:dyDescent="0.25">
      <c r="A25" s="21" t="s">
        <v>15</v>
      </c>
      <c r="B25" s="45" t="s">
        <v>54</v>
      </c>
      <c r="C25" s="45"/>
      <c r="D25" s="24" t="s">
        <v>28</v>
      </c>
      <c r="E25" s="19">
        <f t="shared" ref="E25:F25" si="0">E26</f>
        <v>1612.7</v>
      </c>
      <c r="F25" s="19">
        <f t="shared" si="0"/>
        <v>1668.9</v>
      </c>
    </row>
    <row r="26" spans="1:6" ht="18.75" x14ac:dyDescent="0.25">
      <c r="A26" s="21"/>
      <c r="B26" s="27" t="s">
        <v>4</v>
      </c>
      <c r="C26" s="28">
        <v>908</v>
      </c>
      <c r="D26" s="26"/>
      <c r="E26" s="35">
        <v>1612.7</v>
      </c>
      <c r="F26" s="6">
        <v>1668.9</v>
      </c>
    </row>
    <row r="27" spans="1:6" ht="47.25" customHeight="1" x14ac:dyDescent="0.25">
      <c r="A27" s="21" t="s">
        <v>16</v>
      </c>
      <c r="B27" s="45" t="s">
        <v>51</v>
      </c>
      <c r="C27" s="45"/>
      <c r="D27" s="24" t="s">
        <v>29</v>
      </c>
      <c r="E27" s="19">
        <f>E28</f>
        <v>100</v>
      </c>
      <c r="F27" s="19">
        <f>F28</f>
        <v>100</v>
      </c>
    </row>
    <row r="28" spans="1:6" ht="37.5" x14ac:dyDescent="0.25">
      <c r="A28" s="23"/>
      <c r="B28" s="15" t="s">
        <v>2</v>
      </c>
      <c r="C28" s="25">
        <v>905</v>
      </c>
      <c r="D28" s="26"/>
      <c r="E28" s="18">
        <v>100</v>
      </c>
      <c r="F28" s="18">
        <v>100</v>
      </c>
    </row>
    <row r="29" spans="1:6" ht="43.5" customHeight="1" x14ac:dyDescent="0.25">
      <c r="A29" s="11" t="s">
        <v>17</v>
      </c>
      <c r="B29" s="45" t="s">
        <v>46</v>
      </c>
      <c r="C29" s="45"/>
      <c r="D29" s="24" t="s">
        <v>30</v>
      </c>
      <c r="E29" s="19">
        <f>E30+E31+E32</f>
        <v>306</v>
      </c>
      <c r="F29" s="19">
        <f>F30+F31+F32</f>
        <v>231</v>
      </c>
    </row>
    <row r="30" spans="1:6" ht="37.5" hidden="1" x14ac:dyDescent="0.25">
      <c r="A30" s="23"/>
      <c r="B30" s="15" t="s">
        <v>18</v>
      </c>
      <c r="C30" s="25">
        <v>902</v>
      </c>
      <c r="D30" s="26"/>
      <c r="E30" s="18">
        <v>0</v>
      </c>
      <c r="F30" s="18">
        <v>0</v>
      </c>
    </row>
    <row r="31" spans="1:6" ht="37.5" x14ac:dyDescent="0.25">
      <c r="A31" s="23"/>
      <c r="B31" s="15" t="s">
        <v>2</v>
      </c>
      <c r="C31" s="25">
        <v>905</v>
      </c>
      <c r="D31" s="26"/>
      <c r="E31" s="35">
        <v>296</v>
      </c>
      <c r="F31" s="6">
        <v>221</v>
      </c>
    </row>
    <row r="32" spans="1:6" ht="18.75" x14ac:dyDescent="0.25">
      <c r="A32" s="14"/>
      <c r="B32" s="15" t="s">
        <v>19</v>
      </c>
      <c r="C32" s="16">
        <v>908</v>
      </c>
      <c r="D32" s="26"/>
      <c r="E32" s="35">
        <v>10</v>
      </c>
      <c r="F32" s="6">
        <v>10</v>
      </c>
    </row>
    <row r="33" spans="1:7" ht="56.25" x14ac:dyDescent="0.25">
      <c r="A33" s="21" t="s">
        <v>20</v>
      </c>
      <c r="B33" s="30" t="s">
        <v>50</v>
      </c>
      <c r="C33" s="25"/>
      <c r="D33" s="24" t="s">
        <v>37</v>
      </c>
      <c r="E33" s="19">
        <f>SUM(E34)</f>
        <v>50</v>
      </c>
      <c r="F33" s="19">
        <f>SUM(F34)</f>
        <v>50</v>
      </c>
    </row>
    <row r="34" spans="1:7" ht="18.75" x14ac:dyDescent="0.25">
      <c r="A34" s="21"/>
      <c r="B34" s="15" t="s">
        <v>4</v>
      </c>
      <c r="C34" s="25">
        <v>908</v>
      </c>
      <c r="D34" s="26"/>
      <c r="E34" s="18">
        <v>50</v>
      </c>
      <c r="F34" s="18">
        <v>50</v>
      </c>
    </row>
    <row r="35" spans="1:7" ht="63" customHeight="1" x14ac:dyDescent="0.25">
      <c r="A35" s="21" t="s">
        <v>21</v>
      </c>
      <c r="B35" s="46" t="s">
        <v>52</v>
      </c>
      <c r="C35" s="47"/>
      <c r="D35" s="24" t="s">
        <v>38</v>
      </c>
      <c r="E35" s="29">
        <f>SUM(E37+E36)</f>
        <v>225</v>
      </c>
      <c r="F35" s="29">
        <f>SUM(F37+F36)</f>
        <v>225</v>
      </c>
    </row>
    <row r="36" spans="1:7" ht="37.5" x14ac:dyDescent="0.25">
      <c r="A36" s="21"/>
      <c r="B36" s="15" t="s">
        <v>2</v>
      </c>
      <c r="C36" s="25">
        <v>905</v>
      </c>
      <c r="D36" s="26"/>
      <c r="E36" s="18">
        <v>5</v>
      </c>
      <c r="F36" s="18">
        <v>5</v>
      </c>
    </row>
    <row r="37" spans="1:7" ht="18.75" x14ac:dyDescent="0.25">
      <c r="A37" s="21"/>
      <c r="B37" s="15" t="s">
        <v>4</v>
      </c>
      <c r="C37" s="25">
        <v>908</v>
      </c>
      <c r="D37" s="26"/>
      <c r="E37" s="18">
        <v>220</v>
      </c>
      <c r="F37" s="18">
        <v>220</v>
      </c>
    </row>
    <row r="38" spans="1:7" ht="55.5" customHeight="1" x14ac:dyDescent="0.25">
      <c r="A38" s="21" t="s">
        <v>40</v>
      </c>
      <c r="B38" s="43" t="s">
        <v>48</v>
      </c>
      <c r="C38" s="43"/>
      <c r="D38" s="24" t="s">
        <v>32</v>
      </c>
      <c r="E38" s="19">
        <f>E39</f>
        <v>9983.0999999999985</v>
      </c>
      <c r="F38" s="19">
        <f>F39</f>
        <v>10142.5</v>
      </c>
    </row>
    <row r="39" spans="1:7" ht="18.75" x14ac:dyDescent="0.25">
      <c r="A39" s="21"/>
      <c r="B39" s="15" t="s">
        <v>4</v>
      </c>
      <c r="C39" s="25">
        <v>908</v>
      </c>
      <c r="D39" s="26"/>
      <c r="E39" s="35">
        <v>9983.0999999999985</v>
      </c>
      <c r="F39" s="6">
        <v>10142.5</v>
      </c>
    </row>
    <row r="40" spans="1:7" ht="33.75" customHeight="1" x14ac:dyDescent="0.25">
      <c r="A40" s="21" t="s">
        <v>58</v>
      </c>
      <c r="B40" s="45" t="s">
        <v>47</v>
      </c>
      <c r="C40" s="45"/>
      <c r="D40" s="24" t="s">
        <v>31</v>
      </c>
      <c r="E40" s="19">
        <f>E41</f>
        <v>800</v>
      </c>
      <c r="F40" s="19">
        <f>F41</f>
        <v>800</v>
      </c>
    </row>
    <row r="41" spans="1:7" ht="18.75" x14ac:dyDescent="0.25">
      <c r="A41" s="21"/>
      <c r="B41" s="15" t="s">
        <v>19</v>
      </c>
      <c r="C41" s="16">
        <v>908</v>
      </c>
      <c r="D41" s="26"/>
      <c r="E41" s="18">
        <v>800</v>
      </c>
      <c r="F41" s="18">
        <v>800</v>
      </c>
    </row>
    <row r="42" spans="1:7" ht="54" hidden="1" customHeight="1" x14ac:dyDescent="0.25">
      <c r="A42" s="21">
        <v>16</v>
      </c>
      <c r="B42" s="30" t="s">
        <v>36</v>
      </c>
      <c r="C42" s="25"/>
      <c r="D42" s="24" t="s">
        <v>39</v>
      </c>
      <c r="E42" s="19">
        <f>SUM(E43)</f>
        <v>0</v>
      </c>
      <c r="F42" s="19">
        <f>SUM(F43)</f>
        <v>0</v>
      </c>
    </row>
    <row r="43" spans="1:7" ht="15" hidden="1" customHeight="1" x14ac:dyDescent="0.25">
      <c r="A43" s="21"/>
      <c r="B43" s="15" t="s">
        <v>4</v>
      </c>
      <c r="C43" s="25">
        <v>908</v>
      </c>
      <c r="D43" s="26"/>
      <c r="E43" s="18">
        <v>0</v>
      </c>
      <c r="F43" s="18">
        <v>0</v>
      </c>
    </row>
    <row r="44" spans="1:7" ht="18.75" hidden="1" customHeight="1" x14ac:dyDescent="0.25">
      <c r="A44" s="21"/>
      <c r="B44" s="15"/>
      <c r="C44" s="25"/>
      <c r="D44" s="26"/>
      <c r="E44" s="18"/>
      <c r="F44" s="18"/>
    </row>
    <row r="45" spans="1:7" ht="18.75" x14ac:dyDescent="0.25">
      <c r="A45" s="14"/>
      <c r="B45" s="31" t="s">
        <v>22</v>
      </c>
      <c r="C45" s="32"/>
      <c r="D45" s="33"/>
      <c r="E45" s="13">
        <f>E6+E8+E12+E14+E19+E21+E23+E25+E27+E29+E38+E40+E10+E33+E35</f>
        <v>559007.1</v>
      </c>
      <c r="F45" s="13">
        <f>F6+F8+F12+F14+F19+F21+F23+F25+F27+F29+F38+F40+F10+F33+F35</f>
        <v>571476.30000000005</v>
      </c>
      <c r="G45" s="8"/>
    </row>
    <row r="46" spans="1:7" ht="29.25" customHeight="1" x14ac:dyDescent="0.25">
      <c r="A46" s="4"/>
      <c r="B46" s="5"/>
      <c r="C46" s="4"/>
      <c r="D46" s="4"/>
    </row>
    <row r="47" spans="1:7" ht="15.75" x14ac:dyDescent="0.25">
      <c r="A47" s="4"/>
      <c r="B47" s="5"/>
      <c r="C47" s="4"/>
      <c r="D47" s="4"/>
    </row>
    <row r="48" spans="1:7" ht="15.75" x14ac:dyDescent="0.25">
      <c r="A48" s="4"/>
      <c r="B48" s="5"/>
      <c r="C48" s="4"/>
      <c r="D48" s="4"/>
    </row>
    <row r="49" spans="1:7" ht="29.25" customHeight="1" x14ac:dyDescent="0.25">
      <c r="A49" s="4"/>
      <c r="B49" s="5"/>
      <c r="C49" s="4"/>
      <c r="D49" s="4"/>
      <c r="G49" s="10"/>
    </row>
    <row r="50" spans="1:7" ht="48.75" customHeight="1" x14ac:dyDescent="0.25">
      <c r="A50" s="44" t="s">
        <v>63</v>
      </c>
      <c r="B50" s="44"/>
      <c r="C50" s="3"/>
      <c r="D50" s="3"/>
      <c r="E50" s="37" t="s">
        <v>49</v>
      </c>
      <c r="F50" s="37"/>
    </row>
    <row r="51" spans="1:7" ht="116.25" customHeight="1" x14ac:dyDescent="0.25"/>
  </sheetData>
  <mergeCells count="25">
    <mergeCell ref="B27:C27"/>
    <mergeCell ref="B29:C29"/>
    <mergeCell ref="B40:C40"/>
    <mergeCell ref="B35:C35"/>
    <mergeCell ref="B6:C6"/>
    <mergeCell ref="B8:C8"/>
    <mergeCell ref="B12:C12"/>
    <mergeCell ref="B14:C14"/>
    <mergeCell ref="B10:C10"/>
    <mergeCell ref="E50:F50"/>
    <mergeCell ref="B1:F1"/>
    <mergeCell ref="A3:F3"/>
    <mergeCell ref="A2:F2"/>
    <mergeCell ref="A4:A5"/>
    <mergeCell ref="B4:B5"/>
    <mergeCell ref="C4:C5"/>
    <mergeCell ref="D4:D5"/>
    <mergeCell ref="E4:E5"/>
    <mergeCell ref="F4:F5"/>
    <mergeCell ref="B38:C38"/>
    <mergeCell ref="A50:B50"/>
    <mergeCell ref="B19:C19"/>
    <mergeCell ref="B21:C21"/>
    <mergeCell ref="B23:C23"/>
    <mergeCell ref="B25:C25"/>
  </mergeCells>
  <pageMargins left="0.7" right="0.7" top="0.75" bottom="0.75" header="0.3" footer="0.3"/>
  <pageSetup paperSize="9" scale="67" orientation="portrait" r:id="rId1"/>
  <headerFooter>
    <oddHeader xml:space="preserve"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7" sqref="L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 1</vt:lpstr>
      <vt:lpstr>Лист3</vt:lpstr>
      <vt:lpstr>'Лист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support</cp:lastModifiedBy>
  <cp:lastPrinted>2020-12-29T09:07:53Z</cp:lastPrinted>
  <dcterms:created xsi:type="dcterms:W3CDTF">2013-11-12T13:28:52Z</dcterms:created>
  <dcterms:modified xsi:type="dcterms:W3CDTF">2020-12-29T09:07:56Z</dcterms:modified>
</cp:coreProperties>
</file>