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 1" sheetId="2" r:id="rId1"/>
  </sheets>
  <definedNames>
    <definedName name="_xlnm._FilterDatabase" localSheetId="0" hidden="1">'Лист 1'!$A$4:$E$47</definedName>
    <definedName name="_xlnm.Print_Area" localSheetId="0">'Лист 1'!$A$1:$G$49</definedName>
  </definedNames>
  <calcPr calcId="162913"/>
</workbook>
</file>

<file path=xl/calcChain.xml><?xml version="1.0" encoding="utf-8"?>
<calcChain xmlns="http://schemas.openxmlformats.org/spreadsheetml/2006/main">
  <c r="G23" i="2" l="1"/>
  <c r="F23" i="2"/>
  <c r="G18" i="2" l="1"/>
  <c r="G41" i="2" l="1"/>
  <c r="F41" i="2"/>
  <c r="F44" i="2"/>
  <c r="G46" i="2" l="1"/>
  <c r="F46" i="2"/>
  <c r="F6" i="2" l="1"/>
  <c r="F36" i="2"/>
  <c r="F33" i="2"/>
  <c r="F27" i="2"/>
  <c r="F18" i="2"/>
  <c r="F16" i="2"/>
  <c r="F14" i="2"/>
  <c r="F5" i="2" l="1"/>
  <c r="G27" i="2" l="1"/>
  <c r="G44" i="2" l="1"/>
  <c r="G36" i="2"/>
  <c r="G33" i="2" l="1"/>
  <c r="G16" i="2"/>
  <c r="G14" i="2"/>
  <c r="G6" i="2"/>
  <c r="G5" i="2" l="1"/>
</calcChain>
</file>

<file path=xl/sharedStrings.xml><?xml version="1.0" encoding="utf-8"?>
<sst xmlns="http://schemas.openxmlformats.org/spreadsheetml/2006/main" count="141" uniqueCount="67">
  <si>
    <t/>
  </si>
  <si>
    <t>тысяч рублей</t>
  </si>
  <si>
    <t>№№ п/п</t>
  </si>
  <si>
    <t>Наименование</t>
  </si>
  <si>
    <t>Раздел</t>
  </si>
  <si>
    <t>Подраздел</t>
  </si>
  <si>
    <t>04</t>
  </si>
  <si>
    <t>10</t>
  </si>
  <si>
    <t>07</t>
  </si>
  <si>
    <t>05</t>
  </si>
  <si>
    <t>09</t>
  </si>
  <si>
    <t>01</t>
  </si>
  <si>
    <t>02</t>
  </si>
  <si>
    <t>03</t>
  </si>
  <si>
    <t>06</t>
  </si>
  <si>
    <t>Межбюджетные трансферты</t>
  </si>
  <si>
    <t>Общее образование</t>
  </si>
  <si>
    <t>08</t>
  </si>
  <si>
    <t>Культура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</si>
  <si>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</si>
  <si>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</si>
  <si>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</si>
  <si>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</si>
  <si>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</si>
  <si>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</si>
  <si>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</si>
  <si>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</si>
  <si>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</si>
  <si>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</si>
  <si>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</si>
  <si>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</si>
  <si>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Другие общегосударственные вопросы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</si>
  <si>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</si>
  <si>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</si>
  <si>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</si>
  <si>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</si>
  <si>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</si>
  <si>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</si>
  <si>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</si>
  <si>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</si>
  <si>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выборов, референдумов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</si>
  <si>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</si>
  <si>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</si>
  <si>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</si>
  <si>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</si>
  <si>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</si>
  <si>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</si>
  <si>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</si>
  <si>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Молодежная политика и оздоровление детей</t>
  </si>
  <si>
    <t>Культура и кинематография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</si>
  <si>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</si>
  <si>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</si>
  <si>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</si>
  <si>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</si>
  <si>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</si>
  <si>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</si>
  <si>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Жилищное хозяйство</t>
  </si>
  <si>
    <t>Дополнительное образование детей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</si>
  <si>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</si>
  <si>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Сумма на 2022 год</t>
  </si>
  <si>
    <t>Распределение бюджетных ассигнований бюджета муниципального образования "Гиагинский район на плановый период 2021 и 2022 годов по разделам и подразделам классификации расходов бюджетов Российской Федерации</t>
  </si>
  <si>
    <t>Коммунальное хозяйство</t>
  </si>
  <si>
    <t>Благоустройство</t>
  </si>
  <si>
    <t>Сумма на 2023 год</t>
  </si>
  <si>
    <t>Е.Н.Деркачева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</si>
  <si>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</si>
  <si>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муниципального образования "Гиагинский район"                                                                                                                                                                                                                            от "25"  декабря 2020 г. № 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</si>
</sst>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2" width="0.1640625" customWidth="1"/>
    <col min="3" max="3" width="113.6640625" customWidth="1"/>
    <col min="4" max="4" width="12.1640625" customWidth="1"/>
    <col min="5" max="5" width="15.83203125" customWidth="1"/>
    <col min="6" max="6" width="14.5" customWidth="1"/>
    <col min="7" max="7" width="14.83203125" customWidth="1"/>
  </cols>
  <sheetData>
    <row r="1" spans="1:7" ht="67.5" customHeight="1" x14ac:dyDescent="0.2">
      <c r="A1" s="1"/>
      <c r="B1" s="1"/>
      <c r="C1" s="31" t="s">
        <v>66</v>
      </c>
      <c r="D1" s="31"/>
      <c r="E1" s="31"/>
      <c r="F1" s="31"/>
      <c r="G1" s="31"/>
    </row>
    <row r="2" spans="1:7" ht="59.25" customHeight="1" x14ac:dyDescent="0.2">
      <c r="A2" s="4"/>
      <c r="B2" s="4"/>
      <c r="C2" s="28" t="s">
        <v>60</v>
      </c>
      <c r="D2" s="28"/>
      <c r="E2" s="28"/>
      <c r="F2" s="28"/>
      <c r="G2" s="28"/>
    </row>
    <row r="3" spans="1:7" ht="15.75" customHeight="1" x14ac:dyDescent="0.2">
      <c r="A3" s="29" t="s">
        <v>1</v>
      </c>
      <c r="B3" s="29"/>
      <c r="C3" s="29"/>
      <c r="D3" s="29"/>
      <c r="E3" s="29"/>
      <c r="F3" s="29"/>
      <c r="G3" s="29"/>
    </row>
    <row r="4" spans="1:7" ht="60.75" customHeight="1" x14ac:dyDescent="0.2">
      <c r="A4" s="5" t="s">
        <v>2</v>
      </c>
      <c r="B4" s="5"/>
      <c r="C4" s="6" t="s">
        <v>3</v>
      </c>
      <c r="D4" s="6" t="s">
        <v>4</v>
      </c>
      <c r="E4" s="6" t="s">
        <v>5</v>
      </c>
      <c r="F4" s="6" t="s">
        <v>59</v>
      </c>
      <c r="G4" s="6" t="s">
        <v>63</v>
      </c>
    </row>
    <row r="5" spans="1:7" ht="23.25" customHeight="1" x14ac:dyDescent="0.2">
      <c r="A5" s="5"/>
      <c r="B5" s="5"/>
      <c r="C5" s="3" t="s">
        <v>53</v>
      </c>
      <c r="D5" s="6"/>
      <c r="E5" s="6"/>
      <c r="F5" s="7">
        <f>F6+F14+F16+F18+F23+F27+F33+F36+F41+F44+F46+H45</f>
        <v>627572.5</v>
      </c>
      <c r="G5" s="7">
        <f>G6+G14+G16+G18+G23+G27+G33+G36+G41+G44+G46+I45</f>
        <v>641158.89999999991</v>
      </c>
    </row>
    <row r="6" spans="1:7" ht="18.75" x14ac:dyDescent="0.2">
      <c r="A6" s="5"/>
      <c r="B6" s="5"/>
      <c r="C6" s="3" t="s">
        <v>38</v>
      </c>
      <c r="D6" s="8" t="s">
        <v>11</v>
      </c>
      <c r="E6" s="9"/>
      <c r="F6" s="10">
        <f>F7+F8+F9+F10+F11+F12+F13</f>
        <v>56496.100000000006</v>
      </c>
      <c r="G6" s="10">
        <f>G7+G8+G9+G10+G11+G12+G13</f>
        <v>65957.600000000006</v>
      </c>
    </row>
    <row r="7" spans="1:7" ht="38.25" customHeight="1" x14ac:dyDescent="0.2">
      <c r="A7" s="11" t="s">
        <v>0</v>
      </c>
      <c r="B7" s="11"/>
      <c r="C7" s="12" t="s">
        <v>34</v>
      </c>
      <c r="D7" s="13" t="s">
        <v>11</v>
      </c>
      <c r="E7" s="13" t="s">
        <v>12</v>
      </c>
      <c r="F7" s="14">
        <v>1445.7</v>
      </c>
      <c r="G7" s="14">
        <v>1503.6</v>
      </c>
    </row>
    <row r="8" spans="1:7" ht="37.5" customHeight="1" x14ac:dyDescent="0.2">
      <c r="A8" s="11" t="s">
        <v>0</v>
      </c>
      <c r="B8" s="11"/>
      <c r="C8" s="12" t="s">
        <v>36</v>
      </c>
      <c r="D8" s="13" t="s">
        <v>11</v>
      </c>
      <c r="E8" s="13" t="s">
        <v>13</v>
      </c>
      <c r="F8" s="14">
        <v>3538.9</v>
      </c>
      <c r="G8" s="14">
        <v>3664.8</v>
      </c>
    </row>
    <row r="9" spans="1:7" ht="56.25" x14ac:dyDescent="0.2">
      <c r="A9" s="11" t="s">
        <v>0</v>
      </c>
      <c r="B9" s="11"/>
      <c r="C9" s="12" t="s">
        <v>39</v>
      </c>
      <c r="D9" s="13" t="s">
        <v>11</v>
      </c>
      <c r="E9" s="13" t="s">
        <v>6</v>
      </c>
      <c r="F9" s="14">
        <v>33494.5</v>
      </c>
      <c r="G9" s="14">
        <v>34234.5</v>
      </c>
    </row>
    <row r="10" spans="1:7" ht="37.5" x14ac:dyDescent="0.2">
      <c r="A10" s="11" t="s">
        <v>0</v>
      </c>
      <c r="B10" s="11"/>
      <c r="C10" s="12" t="s">
        <v>28</v>
      </c>
      <c r="D10" s="13" t="s">
        <v>11</v>
      </c>
      <c r="E10" s="13" t="s">
        <v>14</v>
      </c>
      <c r="F10" s="14">
        <v>7919.3</v>
      </c>
      <c r="G10" s="15">
        <v>8219.2999999999993</v>
      </c>
    </row>
    <row r="11" spans="1:7" ht="18.75" x14ac:dyDescent="0.2">
      <c r="A11" s="11"/>
      <c r="B11" s="11"/>
      <c r="C11" s="16" t="s">
        <v>40</v>
      </c>
      <c r="D11" s="17" t="s">
        <v>11</v>
      </c>
      <c r="E11" s="17" t="s">
        <v>8</v>
      </c>
      <c r="F11" s="14">
        <v>50</v>
      </c>
      <c r="G11" s="15">
        <v>50</v>
      </c>
    </row>
    <row r="12" spans="1:7" ht="18.75" x14ac:dyDescent="0.2">
      <c r="A12" s="11" t="s">
        <v>0</v>
      </c>
      <c r="B12" s="11"/>
      <c r="C12" s="12" t="s">
        <v>29</v>
      </c>
      <c r="D12" s="13" t="s">
        <v>11</v>
      </c>
      <c r="E12" s="13" t="s">
        <v>30</v>
      </c>
      <c r="F12" s="14">
        <v>300</v>
      </c>
      <c r="G12" s="15">
        <v>300</v>
      </c>
    </row>
    <row r="13" spans="1:7" ht="18.75" x14ac:dyDescent="0.2">
      <c r="A13" s="11" t="s">
        <v>0</v>
      </c>
      <c r="B13" s="11"/>
      <c r="C13" s="12" t="s">
        <v>31</v>
      </c>
      <c r="D13" s="18" t="s">
        <v>11</v>
      </c>
      <c r="E13" s="13">
        <v>13</v>
      </c>
      <c r="F13" s="14">
        <v>9747.7000000000007</v>
      </c>
      <c r="G13" s="15">
        <v>17985.400000000001</v>
      </c>
    </row>
    <row r="14" spans="1:7" ht="18.75" x14ac:dyDescent="0.2">
      <c r="A14" s="11"/>
      <c r="B14" s="11"/>
      <c r="C14" s="19" t="s">
        <v>35</v>
      </c>
      <c r="D14" s="20" t="s">
        <v>12</v>
      </c>
      <c r="E14" s="20"/>
      <c r="F14" s="7">
        <f>F15</f>
        <v>0</v>
      </c>
      <c r="G14" s="7">
        <f>G15</f>
        <v>0</v>
      </c>
    </row>
    <row r="15" spans="1:7" ht="18.75" x14ac:dyDescent="0.2">
      <c r="A15" s="11"/>
      <c r="B15" s="11"/>
      <c r="C15" s="12" t="s">
        <v>37</v>
      </c>
      <c r="D15" s="18" t="s">
        <v>12</v>
      </c>
      <c r="E15" s="18" t="s">
        <v>13</v>
      </c>
      <c r="F15" s="14">
        <v>0</v>
      </c>
      <c r="G15" s="15">
        <v>0</v>
      </c>
    </row>
    <row r="16" spans="1:7" ht="18.75" x14ac:dyDescent="0.2">
      <c r="A16" s="11"/>
      <c r="B16" s="11"/>
      <c r="C16" s="19" t="s">
        <v>20</v>
      </c>
      <c r="D16" s="8" t="s">
        <v>13</v>
      </c>
      <c r="E16" s="8" t="s">
        <v>0</v>
      </c>
      <c r="F16" s="7">
        <f>F17</f>
        <v>1512.7</v>
      </c>
      <c r="G16" s="7">
        <f>G17</f>
        <v>1568.9</v>
      </c>
    </row>
    <row r="17" spans="1:7" ht="36.75" customHeight="1" x14ac:dyDescent="0.2">
      <c r="A17" s="11"/>
      <c r="B17" s="11"/>
      <c r="C17" s="12" t="s">
        <v>65</v>
      </c>
      <c r="D17" s="13" t="s">
        <v>13</v>
      </c>
      <c r="E17" s="13">
        <v>10</v>
      </c>
      <c r="F17" s="14">
        <v>1512.7</v>
      </c>
      <c r="G17" s="15">
        <v>1568.9</v>
      </c>
    </row>
    <row r="18" spans="1:7" ht="18.75" x14ac:dyDescent="0.2">
      <c r="A18" s="11"/>
      <c r="B18" s="11"/>
      <c r="C18" s="19" t="s">
        <v>50</v>
      </c>
      <c r="D18" s="20" t="s">
        <v>6</v>
      </c>
      <c r="E18" s="20"/>
      <c r="F18" s="7">
        <f>F19+F20+F21+F22</f>
        <v>2009.3000000000002</v>
      </c>
      <c r="G18" s="7">
        <f>G19+G20+G21+G22</f>
        <v>2040.4</v>
      </c>
    </row>
    <row r="19" spans="1:7" ht="18.75" x14ac:dyDescent="0.2">
      <c r="A19" s="11"/>
      <c r="B19" s="11"/>
      <c r="C19" s="12" t="s">
        <v>24</v>
      </c>
      <c r="D19" s="18" t="s">
        <v>6</v>
      </c>
      <c r="E19" s="18" t="s">
        <v>9</v>
      </c>
      <c r="F19" s="14">
        <v>292.60000000000002</v>
      </c>
      <c r="G19" s="15">
        <v>292.60000000000002</v>
      </c>
    </row>
    <row r="20" spans="1:7" ht="18.75" x14ac:dyDescent="0.2">
      <c r="A20" s="11"/>
      <c r="B20" s="11"/>
      <c r="C20" s="12" t="s">
        <v>55</v>
      </c>
      <c r="D20" s="18" t="s">
        <v>6</v>
      </c>
      <c r="E20" s="18" t="s">
        <v>17</v>
      </c>
      <c r="F20" s="14">
        <v>776.1</v>
      </c>
      <c r="G20" s="15">
        <v>807.2</v>
      </c>
    </row>
    <row r="21" spans="1:7" ht="18.75" x14ac:dyDescent="0.2">
      <c r="A21" s="11"/>
      <c r="B21" s="11"/>
      <c r="C21" s="12" t="s">
        <v>54</v>
      </c>
      <c r="D21" s="18" t="s">
        <v>6</v>
      </c>
      <c r="E21" s="18" t="s">
        <v>10</v>
      </c>
      <c r="F21" s="14">
        <v>475.6</v>
      </c>
      <c r="G21" s="15">
        <v>475.6</v>
      </c>
    </row>
    <row r="22" spans="1:7" ht="18.75" x14ac:dyDescent="0.2">
      <c r="A22" s="11"/>
      <c r="B22" s="11"/>
      <c r="C22" s="12" t="s">
        <v>25</v>
      </c>
      <c r="D22" s="18" t="s">
        <v>6</v>
      </c>
      <c r="E22" s="18" t="s">
        <v>26</v>
      </c>
      <c r="F22" s="14">
        <v>465</v>
      </c>
      <c r="G22" s="15">
        <v>465</v>
      </c>
    </row>
    <row r="23" spans="1:7" ht="17.25" customHeight="1" x14ac:dyDescent="0.2">
      <c r="A23" s="21"/>
      <c r="B23" s="21"/>
      <c r="C23" s="19" t="s">
        <v>27</v>
      </c>
      <c r="D23" s="20" t="s">
        <v>9</v>
      </c>
      <c r="E23" s="20"/>
      <c r="F23" s="7">
        <f>F24+F25+F26</f>
        <v>4040.4</v>
      </c>
      <c r="G23" s="7">
        <f>G24+G25+G26</f>
        <v>4040.4</v>
      </c>
    </row>
    <row r="24" spans="1:7" ht="18.75" hidden="1" x14ac:dyDescent="0.2">
      <c r="A24" s="11"/>
      <c r="B24" s="11"/>
      <c r="C24" s="22" t="s">
        <v>56</v>
      </c>
      <c r="D24" s="18" t="s">
        <v>9</v>
      </c>
      <c r="E24" s="18" t="s">
        <v>11</v>
      </c>
      <c r="F24" s="14"/>
      <c r="G24" s="15"/>
    </row>
    <row r="25" spans="1:7" ht="18.75" hidden="1" x14ac:dyDescent="0.2">
      <c r="A25" s="11"/>
      <c r="B25" s="11"/>
      <c r="C25" s="22" t="s">
        <v>61</v>
      </c>
      <c r="D25" s="18" t="s">
        <v>9</v>
      </c>
      <c r="E25" s="18" t="s">
        <v>12</v>
      </c>
      <c r="F25" s="14"/>
      <c r="G25" s="15"/>
    </row>
    <row r="26" spans="1:7" ht="21" customHeight="1" x14ac:dyDescent="0.2">
      <c r="A26" s="11"/>
      <c r="B26" s="11"/>
      <c r="C26" s="22" t="s">
        <v>62</v>
      </c>
      <c r="D26" s="18" t="s">
        <v>9</v>
      </c>
      <c r="E26" s="18" t="s">
        <v>13</v>
      </c>
      <c r="F26" s="14">
        <v>4040.4</v>
      </c>
      <c r="G26" s="15">
        <v>4040.4</v>
      </c>
    </row>
    <row r="27" spans="1:7" ht="19.5" customHeight="1" x14ac:dyDescent="0.2">
      <c r="A27" s="21"/>
      <c r="B27" s="21"/>
      <c r="C27" s="19" t="s">
        <v>51</v>
      </c>
      <c r="D27" s="20" t="s">
        <v>8</v>
      </c>
      <c r="E27" s="20"/>
      <c r="F27" s="7">
        <f>F28+F29+F31+F32+F30</f>
        <v>461305.89999999997</v>
      </c>
      <c r="G27" s="7">
        <f>G28+G29+G31+G32+G30</f>
        <v>466904.8</v>
      </c>
    </row>
    <row r="28" spans="1:7" ht="21" customHeight="1" x14ac:dyDescent="0.2">
      <c r="A28" s="11" t="s">
        <v>0</v>
      </c>
      <c r="B28" s="11"/>
      <c r="C28" s="12" t="s">
        <v>21</v>
      </c>
      <c r="D28" s="13" t="s">
        <v>8</v>
      </c>
      <c r="E28" s="13" t="s">
        <v>11</v>
      </c>
      <c r="F28" s="14">
        <v>122025.8</v>
      </c>
      <c r="G28" s="15">
        <v>123774.1</v>
      </c>
    </row>
    <row r="29" spans="1:7" ht="18.75" x14ac:dyDescent="0.2">
      <c r="A29" s="11" t="s">
        <v>0</v>
      </c>
      <c r="B29" s="11"/>
      <c r="C29" s="12" t="s">
        <v>16</v>
      </c>
      <c r="D29" s="13" t="s">
        <v>8</v>
      </c>
      <c r="E29" s="13" t="s">
        <v>12</v>
      </c>
      <c r="F29" s="14">
        <v>283680</v>
      </c>
      <c r="G29" s="15">
        <v>286638.40000000002</v>
      </c>
    </row>
    <row r="30" spans="1:7" ht="18.75" x14ac:dyDescent="0.2">
      <c r="A30" s="11"/>
      <c r="B30" s="11"/>
      <c r="C30" s="12" t="s">
        <v>57</v>
      </c>
      <c r="D30" s="13" t="s">
        <v>8</v>
      </c>
      <c r="E30" s="18" t="s">
        <v>13</v>
      </c>
      <c r="F30" s="14">
        <v>37664.699999999997</v>
      </c>
      <c r="G30" s="15">
        <v>37577.9</v>
      </c>
    </row>
    <row r="31" spans="1:7" ht="18.75" x14ac:dyDescent="0.2">
      <c r="A31" s="11"/>
      <c r="B31" s="11"/>
      <c r="C31" s="12" t="s">
        <v>48</v>
      </c>
      <c r="D31" s="18" t="s">
        <v>8</v>
      </c>
      <c r="E31" s="18" t="s">
        <v>8</v>
      </c>
      <c r="F31" s="14">
        <v>1234.0999999999999</v>
      </c>
      <c r="G31" s="15">
        <v>1234.0999999999999</v>
      </c>
    </row>
    <row r="32" spans="1:7" ht="20.25" customHeight="1" x14ac:dyDescent="0.2">
      <c r="A32" s="11" t="s">
        <v>0</v>
      </c>
      <c r="B32" s="11"/>
      <c r="C32" s="12" t="s">
        <v>22</v>
      </c>
      <c r="D32" s="13" t="s">
        <v>8</v>
      </c>
      <c r="E32" s="13" t="s">
        <v>10</v>
      </c>
      <c r="F32" s="14">
        <v>16701.3</v>
      </c>
      <c r="G32" s="15">
        <v>17680.3</v>
      </c>
    </row>
    <row r="33" spans="1:7" ht="18.75" x14ac:dyDescent="0.2">
      <c r="A33" s="21" t="s">
        <v>0</v>
      </c>
      <c r="B33" s="21"/>
      <c r="C33" s="19" t="s">
        <v>49</v>
      </c>
      <c r="D33" s="8" t="s">
        <v>17</v>
      </c>
      <c r="E33" s="8" t="s">
        <v>0</v>
      </c>
      <c r="F33" s="7">
        <f>F34+F35</f>
        <v>64341.4</v>
      </c>
      <c r="G33" s="7">
        <f>G34+G35</f>
        <v>62604.5</v>
      </c>
    </row>
    <row r="34" spans="1:7" ht="18.75" x14ac:dyDescent="0.2">
      <c r="A34" s="11" t="s">
        <v>0</v>
      </c>
      <c r="B34" s="11"/>
      <c r="C34" s="12" t="s">
        <v>18</v>
      </c>
      <c r="D34" s="13" t="s">
        <v>17</v>
      </c>
      <c r="E34" s="13" t="s">
        <v>11</v>
      </c>
      <c r="F34" s="14">
        <v>45034.400000000001</v>
      </c>
      <c r="G34" s="15">
        <v>42559.199999999997</v>
      </c>
    </row>
    <row r="35" spans="1:7" ht="18.75" x14ac:dyDescent="0.2">
      <c r="A35" s="11" t="s">
        <v>0</v>
      </c>
      <c r="B35" s="11"/>
      <c r="C35" s="12" t="s">
        <v>19</v>
      </c>
      <c r="D35" s="13" t="s">
        <v>17</v>
      </c>
      <c r="E35" s="13" t="s">
        <v>6</v>
      </c>
      <c r="F35" s="14">
        <v>19307</v>
      </c>
      <c r="G35" s="15">
        <v>20045.3</v>
      </c>
    </row>
    <row r="36" spans="1:7" ht="18.75" x14ac:dyDescent="0.2">
      <c r="A36" s="21"/>
      <c r="B36" s="21"/>
      <c r="C36" s="19" t="s">
        <v>52</v>
      </c>
      <c r="D36" s="8">
        <v>10</v>
      </c>
      <c r="E36" s="8"/>
      <c r="F36" s="7">
        <f>F37+F38+F39+F40</f>
        <v>28013</v>
      </c>
      <c r="G36" s="7">
        <f>G37+G38+G39+G40</f>
        <v>28188.600000000002</v>
      </c>
    </row>
    <row r="37" spans="1:7" ht="18.75" x14ac:dyDescent="0.2">
      <c r="A37" s="11"/>
      <c r="B37" s="11"/>
      <c r="C37" s="12" t="s">
        <v>41</v>
      </c>
      <c r="D37" s="18" t="s">
        <v>7</v>
      </c>
      <c r="E37" s="18" t="s">
        <v>11</v>
      </c>
      <c r="F37" s="14">
        <v>3500</v>
      </c>
      <c r="G37" s="15">
        <v>3500</v>
      </c>
    </row>
    <row r="38" spans="1:7" ht="18.75" x14ac:dyDescent="0.2">
      <c r="A38" s="11"/>
      <c r="B38" s="11"/>
      <c r="C38" s="12" t="s">
        <v>42</v>
      </c>
      <c r="D38" s="18" t="s">
        <v>7</v>
      </c>
      <c r="E38" s="18" t="s">
        <v>13</v>
      </c>
      <c r="F38" s="23">
        <v>2493</v>
      </c>
      <c r="G38" s="15">
        <v>2530.6</v>
      </c>
    </row>
    <row r="39" spans="1:7" ht="18.75" x14ac:dyDescent="0.2">
      <c r="A39" s="11" t="s">
        <v>0</v>
      </c>
      <c r="B39" s="11"/>
      <c r="C39" s="12" t="s">
        <v>23</v>
      </c>
      <c r="D39" s="13" t="s">
        <v>7</v>
      </c>
      <c r="E39" s="13" t="s">
        <v>6</v>
      </c>
      <c r="F39" s="23">
        <v>21441</v>
      </c>
      <c r="G39" s="15">
        <v>21556.2</v>
      </c>
    </row>
    <row r="40" spans="1:7" ht="18.75" x14ac:dyDescent="0.2">
      <c r="A40" s="11"/>
      <c r="B40" s="11"/>
      <c r="C40" s="12" t="s">
        <v>43</v>
      </c>
      <c r="D40" s="18" t="s">
        <v>7</v>
      </c>
      <c r="E40" s="18" t="s">
        <v>14</v>
      </c>
      <c r="F40" s="14">
        <v>579</v>
      </c>
      <c r="G40" s="15">
        <v>601.79999999999995</v>
      </c>
    </row>
    <row r="41" spans="1:7" ht="18.75" x14ac:dyDescent="0.2">
      <c r="A41" s="21"/>
      <c r="B41" s="21"/>
      <c r="C41" s="19" t="s">
        <v>44</v>
      </c>
      <c r="D41" s="20" t="s">
        <v>30</v>
      </c>
      <c r="E41" s="20"/>
      <c r="F41" s="7">
        <f>F42+F43</f>
        <v>400</v>
      </c>
      <c r="G41" s="7">
        <f>G42+G43</f>
        <v>400</v>
      </c>
    </row>
    <row r="42" spans="1:7" ht="18.75" x14ac:dyDescent="0.2">
      <c r="A42" s="11"/>
      <c r="B42" s="11"/>
      <c r="C42" s="12" t="s">
        <v>45</v>
      </c>
      <c r="D42" s="18" t="s">
        <v>30</v>
      </c>
      <c r="E42" s="18" t="s">
        <v>11</v>
      </c>
      <c r="F42" s="14">
        <v>400</v>
      </c>
      <c r="G42" s="15">
        <v>400</v>
      </c>
    </row>
    <row r="43" spans="1:7" ht="18.75" hidden="1" x14ac:dyDescent="0.2">
      <c r="A43" s="11"/>
      <c r="B43" s="11"/>
      <c r="C43" s="12"/>
      <c r="D43" s="18" t="s">
        <v>30</v>
      </c>
      <c r="E43" s="18" t="s">
        <v>12</v>
      </c>
      <c r="F43" s="14">
        <v>0</v>
      </c>
      <c r="G43" s="15">
        <v>0</v>
      </c>
    </row>
    <row r="44" spans="1:7" ht="18" customHeight="1" x14ac:dyDescent="0.2">
      <c r="A44" s="21"/>
      <c r="B44" s="21"/>
      <c r="C44" s="19" t="s">
        <v>46</v>
      </c>
      <c r="D44" s="20" t="s">
        <v>26</v>
      </c>
      <c r="E44" s="20"/>
      <c r="F44" s="7">
        <f>F45</f>
        <v>2500</v>
      </c>
      <c r="G44" s="7">
        <f>G45</f>
        <v>2500</v>
      </c>
    </row>
    <row r="45" spans="1:7" ht="18.75" x14ac:dyDescent="0.2">
      <c r="A45" s="11"/>
      <c r="B45" s="11"/>
      <c r="C45" s="12" t="s">
        <v>47</v>
      </c>
      <c r="D45" s="18" t="s">
        <v>26</v>
      </c>
      <c r="E45" s="18" t="s">
        <v>12</v>
      </c>
      <c r="F45" s="14">
        <v>2500</v>
      </c>
      <c r="G45" s="15">
        <v>2500</v>
      </c>
    </row>
    <row r="46" spans="1:7" ht="18.75" x14ac:dyDescent="0.2">
      <c r="A46" s="21" t="s">
        <v>0</v>
      </c>
      <c r="B46" s="21"/>
      <c r="C46" s="24" t="s">
        <v>15</v>
      </c>
      <c r="D46" s="25" t="s">
        <v>32</v>
      </c>
      <c r="E46" s="25" t="s">
        <v>0</v>
      </c>
      <c r="F46" s="7">
        <f>F47</f>
        <v>6953.7</v>
      </c>
      <c r="G46" s="7">
        <f>G47</f>
        <v>6953.7</v>
      </c>
    </row>
    <row r="47" spans="1:7" ht="35.25" customHeight="1" x14ac:dyDescent="0.2">
      <c r="A47" s="11" t="s">
        <v>0</v>
      </c>
      <c r="B47" s="11"/>
      <c r="C47" s="16" t="s">
        <v>33</v>
      </c>
      <c r="D47" s="26" t="s">
        <v>32</v>
      </c>
      <c r="E47" s="26" t="s">
        <v>11</v>
      </c>
      <c r="F47" s="27">
        <v>6953.7</v>
      </c>
      <c r="G47" s="15">
        <v>6953.7</v>
      </c>
    </row>
    <row r="48" spans="1:7" ht="16.5" customHeight="1" x14ac:dyDescent="0.2"/>
    <row r="49" spans="3:7" ht="21.75" customHeight="1" x14ac:dyDescent="0.2">
      <c r="C49" s="2" t="s">
        <v>58</v>
      </c>
      <c r="D49" s="30" t="s">
        <v>64</v>
      </c>
      <c r="E49" s="30"/>
      <c r="F49" s="30"/>
      <c r="G49" s="30"/>
    </row>
  </sheetData>
  <mergeCells count="4">
    <mergeCell ref="C2:G2"/>
    <mergeCell ref="A3:G3"/>
    <mergeCell ref="D49:G49"/>
    <mergeCell ref="C1:G1"/>
  </mergeCells>
  <pageMargins left="0.7" right="0.7" top="0.75" bottom="0.75" header="0.3" footer="0.3"/>
  <pageSetup paperSize="9" scale="83" orientation="landscape" useFirstPageNumber="1" r:id="rId1"/>
  <headerFooter>
    <oddHeader>&amp;CСтраница &amp;P</oddHeader>
  </headerFooter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2020-12-29T09:07:00Z</dcterms:modified>
</cp:coreProperties>
</file>